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570"/>
  </bookViews>
  <sheets>
    <sheet name="образование" sheetId="1" r:id="rId1"/>
  </sheets>
  <definedNames>
    <definedName name="_xlnm.Print_Area" localSheetId="0">образование!$A$1:$G$70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/>
  <c r="E69"/>
  <c r="G21"/>
  <c r="E21"/>
  <c r="G15"/>
  <c r="E15"/>
  <c r="G12"/>
  <c r="E12"/>
  <c r="G11" l="1"/>
  <c r="E11"/>
  <c r="F12" l="1"/>
  <c r="D12"/>
  <c r="F15"/>
  <c r="D15"/>
  <c r="F21"/>
  <c r="D21"/>
  <c r="D11" l="1"/>
  <c r="F11"/>
  <c r="G44" l="1"/>
  <c r="E44"/>
</calcChain>
</file>

<file path=xl/sharedStrings.xml><?xml version="1.0" encoding="utf-8"?>
<sst xmlns="http://schemas.openxmlformats.org/spreadsheetml/2006/main" count="157" uniqueCount="101">
  <si>
    <t>СВЕДЕНИЯ</t>
  </si>
  <si>
    <t>(наименование ГРБС)</t>
  </si>
  <si>
    <t>Муниципальные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</si>
  <si>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</si>
  <si>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</si>
  <si>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</si>
  <si>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</si>
  <si>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</si>
  <si>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</si>
  <si>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сумма,руб.</t>
  </si>
  <si>
    <t>Итого</t>
  </si>
  <si>
    <t>х</t>
  </si>
  <si>
    <t>Управление образования администрации Партизанского городского округа</t>
  </si>
  <si>
    <t>Реализация основных общеобразовательных программ дошкольного образования</t>
  </si>
  <si>
    <t>БВ24 (801011О.99.0.БВ24ДМ62000)</t>
  </si>
  <si>
    <t>чел.</t>
  </si>
  <si>
    <t>БВ24 (801011О.99.0.БВ24ДН82000)</t>
  </si>
  <si>
    <t>ДОУ</t>
  </si>
  <si>
    <t>БВ19 (853211О.99.0.БВ19АА65000)</t>
  </si>
  <si>
    <t>Присмотр и уход</t>
  </si>
  <si>
    <t>БВ19 (853211О.99.0.БВ19АА23000)</t>
  </si>
  <si>
    <t>БВ19 (853211О.99.0.БВ19АБ07000)</t>
  </si>
  <si>
    <t>БВ19 (853211О.99.0.БВ19АБ49000)</t>
  </si>
  <si>
    <t>БВ24 (801011О.99.0.БВ24ДН84000)</t>
  </si>
  <si>
    <t>СОШ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</si>
  <si>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</si>
  <si>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</si>
  <si>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</si>
  <si>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Предоставление питания</t>
  </si>
  <si>
    <t>БА89 (560200О.99.0.БА89АА00000)</t>
  </si>
  <si>
    <t>ББ03 (560200О.99.0.ББ03АА00000)</t>
  </si>
  <si>
    <t xml:space="preserve">ББ18 (560200О.99.0.ББ18АА00000)	</t>
  </si>
  <si>
    <t>ДОП</t>
  </si>
  <si>
    <t>Реализация дополнительных общеразвивающих программ</t>
  </si>
  <si>
    <t>человеко-час</t>
  </si>
  <si>
    <t>СПОРТ</t>
  </si>
  <si>
    <t>БВ27 (931900О.99.0.БВ27АВ79001)</t>
  </si>
  <si>
    <t>БВ27 (931900О.99.0.БВ27АВ36001)</t>
  </si>
  <si>
    <t>БВ27 (931900О.99.0.БВ27АБ06001)</t>
  </si>
  <si>
    <t>БВ27 (931900О.99.0.БВ27АБ05001)</t>
  </si>
  <si>
    <t>БВ27 (931900О.99.0.БВ27АА76001)</t>
  </si>
  <si>
    <t>БВ27 (931900О.99.0.БВ27АА26001)</t>
  </si>
  <si>
    <t>БВ27 (931900О.99.0.БВ27АА06001)</t>
  </si>
  <si>
    <t>штука</t>
  </si>
  <si>
    <t>БА37 (931919.Р.29.1.БА370001000)</t>
  </si>
  <si>
    <t>Проведение тестирования выполнения нормативов испытаний (тестов) комплекса ГТО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</si>
  <si>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</si>
  <si>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 результатах учреждений по исполнению муниципального задания за 2021 год</t>
  </si>
  <si>
    <t>Реализация основных общеобразовательных программ дошкольного образования, физические лица( группа круглосуточного пребывания)</t>
  </si>
  <si>
    <t>БА81 (801012О.99.0Б А81АЭ92001)</t>
  </si>
  <si>
    <t>БА96 (802111О.99.0Б А96АЮ58001)</t>
  </si>
  <si>
    <t>ББ11 (802112О.99.0Б Б11АЮ58001)</t>
  </si>
  <si>
    <t>920700О.99.0.АЗ22АА01001</t>
  </si>
  <si>
    <t>Организация отдыха детей и молодежи</t>
  </si>
  <si>
    <t>ББ57 (801012О.99.0.Б Б57АЖ48000)</t>
  </si>
  <si>
    <t>Спортивная подготовка по олимпийским видам спорта (велосипедный спорт)тренировочный этап</t>
  </si>
  <si>
    <t>Спортивная подготовка по олимпийским видам спорта (футбол) тренировочный этап</t>
  </si>
  <si>
    <t>Спортивная подготовка по олимпийским видам спорта (легкая атлетика) этап начальной подготовки</t>
  </si>
  <si>
    <t>Спортивная подготовка по олимпийским видам спорта (легкая атлетика) тренировочный этап</t>
  </si>
  <si>
    <t>БВ27 (931900О.99.0.БВ27АА75001)</t>
  </si>
  <si>
    <t>Спортивная подготовка по олимпийским видам спорта (гребля на байдарках и каноэ) этап начальной подготовки</t>
  </si>
  <si>
    <t>Спортивная подготовка по олимпийским видам спорта (гребля на байдарках и каноэ) тренировочный этап</t>
  </si>
  <si>
    <t>Спортивная подготовка по олимпийским видам спорта (бокс) тренировочный этап</t>
  </si>
  <si>
    <t>Спортивная подготовка по олимпийским видам спорта (бадминтон) тренировочный этап</t>
  </si>
  <si>
    <t>БВ27 (931900О.99.0.БВ27АА55001)</t>
  </si>
  <si>
    <t>Спортивная подготовка по олимпийским видам спорта (волейбол) этап начальной подготовки</t>
  </si>
  <si>
    <t>БВ28 (931900О.99.0.БВ28АВ30000)</t>
  </si>
  <si>
    <t>Спортивная подготовка по неолимпийским видам спорта (самбо) начальная подготовка</t>
  </si>
  <si>
    <t>БА37 (931919.Р.29.1.БАЗ70001000)</t>
  </si>
  <si>
    <t>образование</t>
  </si>
  <si>
    <t>присмотр и уход</t>
  </si>
  <si>
    <t>Отдел культуры администрации Партизанского городского округа</t>
  </si>
  <si>
    <t>ББ78 (949916О.99.0.ББ78АА00000)</t>
  </si>
  <si>
    <t>Организация деятельности клубных формирований и формирований самодеятельного народного творчества</t>
  </si>
  <si>
    <t xml:space="preserve">	Количество посещений</t>
  </si>
  <si>
    <t xml:space="preserve">ББ72 (900400О.99.0.ББ72АА00000) </t>
  </si>
  <si>
    <t>Организация и проведение мероприятий</t>
  </si>
  <si>
    <t>Количество проведенных мероприятий</t>
  </si>
  <si>
    <t>ББ83 (910100О.99.0.ББ83АА01000)</t>
  </si>
  <si>
    <t>Библиотечное, библиографическое и информационное обслуживание пользователей библиотеки (вне стационара)</t>
  </si>
  <si>
    <t>ББ83 (910100О.99.0.ББ83АА02000)</t>
  </si>
  <si>
    <t>Библиотечное, библиографическое и информационное обслуживание пользователей библиотеки (удаленно через сеть Интернет)</t>
  </si>
  <si>
    <t>ББ83 (910100О.99.0.ББ83АА00000)</t>
  </si>
  <si>
    <t>Библиотечное, библиографическое и информационное обслуживание пользователей библиотеки (в стационарных условиях)</t>
  </si>
  <si>
    <t>АВ70 (910111.P.29.1.АВ700001000)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</si>
  <si>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</si>
  <si>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Количество документов</t>
  </si>
  <si>
    <t>ББ55 (802112О.99.0.ББ55АЖ08000)</t>
  </si>
  <si>
    <t xml:space="preserve"> Реализация дополнительных предпрофессиональных программ в области искусств (хореографическое творчество)</t>
  </si>
  <si>
    <t>Человеко-час</t>
  </si>
  <si>
    <t>ББ55 (802112О.99.0.ББ55АД40000)</t>
  </si>
  <si>
    <t xml:space="preserve"> Реализация дополнительных предпрофессиональных программ в области искусств (живопись)</t>
  </si>
  <si>
    <t>ББ55 (802112О.99.0.ББ55АГ28000)</t>
  </si>
  <si>
    <t xml:space="preserve"> Реализация дополнительных предпрофессиональных программ в области искусств (хоровое пение)</t>
  </si>
  <si>
    <t>ББ55 (802112О.99.0.ББ55АВ16000)</t>
  </si>
  <si>
    <t xml:space="preserve"> Реализация дополнительных предпрофессиональных программ в области искусств (народные инструменты)</t>
  </si>
  <si>
    <t>ББ55 (802112О.99.0.ББ55АА48000)</t>
  </si>
  <si>
    <t xml:space="preserve"> Реализация дополнительных предпрофессиональных программ в области искусств (фортепиано)</t>
  </si>
  <si>
    <t>библиотеки</t>
  </si>
  <si>
    <t>доп. Образование</t>
  </si>
  <si>
    <t>клубы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</si>
</sst>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i/>
      <u/>
      <sz val="11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2" fillId="0" borderId="1"/>
    <xf numFmtId="0" fontId="3" fillId="0" borderId="0">
      <alignment horizontal="right"/>
    </xf>
    <xf numFmtId="49" fontId="4" fillId="0" borderId="2">
      <alignment horizontal="center"/>
    </xf>
    <xf numFmtId="0" fontId="5" fillId="0" borderId="0">
      <alignment horizontal="center"/>
    </xf>
    <xf numFmtId="0" fontId="2" fillId="0" borderId="4">
      <alignment horizontal="center" vertical="center" wrapText="1"/>
    </xf>
    <xf numFmtId="0" fontId="2" fillId="0" borderId="4">
      <alignment horizontal="center" vertical="center" wrapText="1"/>
    </xf>
    <xf numFmtId="0" fontId="2" fillId="0" borderId="4">
      <alignment horizontal="center" vertical="center"/>
    </xf>
    <xf numFmtId="49" fontId="2" fillId="0" borderId="4">
      <alignment horizontal="center" vertical="center" wrapText="1"/>
    </xf>
    <xf numFmtId="0" fontId="2" fillId="0" borderId="4">
      <alignment horizontal="center" vertical="center" wrapText="1"/>
    </xf>
    <xf numFmtId="0" fontId="2" fillId="0" borderId="4">
      <alignment horizontal="center"/>
    </xf>
    <xf numFmtId="49" fontId="2" fillId="0" borderId="4">
      <alignment horizontal="center"/>
    </xf>
    <xf numFmtId="0" fontId="2" fillId="0" borderId="4">
      <alignment horizontal="center" wrapText="1"/>
    </xf>
    <xf numFmtId="0" fontId="2" fillId="0" borderId="4">
      <alignment horizontal="center" shrinkToFit="1"/>
    </xf>
    <xf numFmtId="4" fontId="2" fillId="0" borderId="4">
      <alignment horizontal="right" shrinkToFit="1"/>
    </xf>
    <xf numFmtId="49" fontId="2" fillId="0" borderId="4">
      <alignment horizontal="center" wrapText="1"/>
    </xf>
    <xf numFmtId="0" fontId="2" fillId="0" borderId="5"/>
    <xf numFmtId="0" fontId="2" fillId="0" borderId="6"/>
    <xf numFmtId="0" fontId="6" fillId="0" borderId="7">
      <alignment horizontal="left" vertical="center"/>
    </xf>
    <xf numFmtId="0" fontId="1" fillId="0" borderId="7"/>
    <xf numFmtId="0" fontId="6" fillId="0" borderId="4">
      <alignment horizontal="left" vertical="center" wrapText="1"/>
    </xf>
    <xf numFmtId="0" fontId="6" fillId="0" borderId="5">
      <alignment horizontal="left" vertical="center"/>
    </xf>
    <xf numFmtId="0" fontId="1" fillId="0" borderId="5"/>
  </cellStyleXfs>
  <cellXfs count="53">
    <xf numFmtId="0" fontId="0" fillId="0" borderId="0" xfId="0"/>
    <xf numFmtId="0" fontId="1" fillId="0" borderId="0" xfId="1" applyNumberFormat="1" applyProtection="1"/>
    <xf numFmtId="0" fontId="2" fillId="0" borderId="4" xfId="11" applyNumberFormat="1" applyProtection="1">
      <alignment horizontal="center" vertical="center" wrapText="1"/>
    </xf>
    <xf numFmtId="0" fontId="2" fillId="0" borderId="4" xfId="12" applyNumberFormat="1" applyProtection="1">
      <alignment horizontal="center"/>
    </xf>
    <xf numFmtId="4" fontId="2" fillId="0" borderId="4" xfId="16" applyNumberFormat="1" applyProtection="1">
      <alignment horizontal="right" shrinkToFit="1"/>
    </xf>
    <xf numFmtId="0" fontId="2" fillId="0" borderId="5" xfId="18" applyNumberFormat="1" applyProtection="1"/>
    <xf numFmtId="0" fontId="2" fillId="0" borderId="6" xfId="19" applyNumberFormat="1" applyProtection="1"/>
    <xf numFmtId="0" fontId="2" fillId="0" borderId="4" xfId="14" applyNumberFormat="1" applyAlignment="1" applyProtection="1">
      <alignment horizontal="center" vertical="center" wrapText="1"/>
    </xf>
    <xf numFmtId="0" fontId="2" fillId="0" borderId="4" xfId="12" applyNumberFormat="1" applyAlignment="1" applyProtection="1">
      <alignment horizontal="center" vertical="center"/>
    </xf>
    <xf numFmtId="0" fontId="2" fillId="0" borderId="4" xfId="15" applyNumberFormat="1" applyAlignment="1" applyProtection="1">
      <alignment horizontal="center" vertical="center" shrinkToFit="1"/>
    </xf>
    <xf numFmtId="4" fontId="2" fillId="0" borderId="4" xfId="16" applyNumberFormat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49" fontId="2" fillId="0" borderId="4" xfId="13" applyNumberFormat="1" applyAlignment="1" applyProtection="1">
      <alignment horizontal="center" vertical="center" wrapText="1"/>
    </xf>
    <xf numFmtId="0" fontId="8" fillId="0" borderId="4" xfId="12" applyNumberFormat="1" applyFont="1" applyProtection="1">
      <alignment horizontal="center"/>
    </xf>
    <xf numFmtId="49" fontId="8" fillId="0" borderId="4" xfId="13" applyNumberFormat="1" applyFont="1" applyAlignment="1" applyProtection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9" fontId="2" fillId="2" borderId="4" xfId="13" applyNumberFormat="1" applyFill="1" applyAlignment="1" applyProtection="1">
      <alignment horizontal="center" vertical="center" wrapText="1"/>
    </xf>
    <xf numFmtId="0" fontId="2" fillId="2" borderId="4" xfId="15" applyNumberFormat="1" applyFill="1" applyAlignment="1" applyProtection="1">
      <alignment horizontal="center" vertical="center" shrinkToFit="1"/>
    </xf>
    <xf numFmtId="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4" xfId="14" applyNumberFormat="1" applyFill="1" applyAlignment="1" applyProtection="1">
      <alignment horizontal="center" vertical="center" wrapText="1"/>
    </xf>
    <xf numFmtId="0" fontId="2" fillId="2" borderId="4" xfId="12" applyNumberFormat="1" applyFill="1" applyAlignment="1" applyProtection="1">
      <alignment horizontal="center" vertical="center"/>
    </xf>
    <xf numFmtId="4" fontId="2" fillId="2" borderId="4" xfId="16" applyNumberFormat="1" applyFill="1" applyAlignment="1" applyProtection="1">
      <alignment horizontal="center" vertical="center" shrinkToFit="1"/>
    </xf>
    <xf numFmtId="0" fontId="9" fillId="0" borderId="4" xfId="12" applyNumberFormat="1" applyFont="1" applyProtection="1">
      <alignment horizontal="center"/>
    </xf>
    <xf numFmtId="0" fontId="10" fillId="0" borderId="4" xfId="12" applyNumberFormat="1" applyFont="1" applyProtection="1">
      <alignment horizontal="center"/>
    </xf>
    <xf numFmtId="0" fontId="11" fillId="0" borderId="0" xfId="0" applyFont="1"/>
    <xf numFmtId="49" fontId="10" fillId="0" borderId="4" xfId="13" applyNumberFormat="1" applyFont="1" applyAlignment="1" applyProtection="1">
      <alignment horizontal="center" vertical="center" wrapText="1"/>
    </xf>
    <xf numFmtId="0" fontId="10" fillId="0" borderId="4" xfId="14" applyNumberFormat="1" applyFont="1" applyAlignment="1" applyProtection="1">
      <alignment horizontal="center" vertical="center" wrapText="1"/>
    </xf>
    <xf numFmtId="0" fontId="10" fillId="0" borderId="4" xfId="12" applyNumberFormat="1" applyFont="1" applyAlignment="1" applyProtection="1">
      <alignment horizontal="center" vertical="center"/>
    </xf>
    <xf numFmtId="0" fontId="10" fillId="0" borderId="4" xfId="15" applyNumberFormat="1" applyFont="1" applyAlignment="1" applyProtection="1">
      <alignment horizontal="center" vertical="center" shrinkToFi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6" applyNumberFormat="1" applyProtection="1">
      <alignment horizontal="center"/>
    </xf>
    <xf numFmtId="0" fontId="5" fillId="0" borderId="0" xfId="6">
      <alignment horizontal="center"/>
    </xf>
    <xf numFmtId="0" fontId="7" fillId="0" borderId="3" xfId="1" applyNumberFormat="1" applyFont="1" applyBorder="1" applyAlignment="1" applyProtection="1">
      <alignment horizontal="center"/>
    </xf>
    <xf numFmtId="0" fontId="1" fillId="0" borderId="0" xfId="1" applyNumberFormat="1" applyAlignment="1" applyProtection="1">
      <alignment horizontal="center"/>
    </xf>
    <xf numFmtId="0" fontId="2" fillId="0" borderId="4" xfId="7" applyNumberFormat="1" applyProtection="1">
      <alignment horizontal="center" vertical="center" wrapText="1"/>
    </xf>
    <xf numFmtId="0" fontId="2" fillId="0" borderId="4" xfId="7">
      <alignment horizontal="center" vertical="center" wrapText="1"/>
    </xf>
    <xf numFmtId="0" fontId="2" fillId="0" borderId="4" xfId="8" applyNumberFormat="1" applyProtection="1">
      <alignment horizontal="center" vertical="center" wrapText="1"/>
    </xf>
    <xf numFmtId="0" fontId="2" fillId="0" borderId="4" xfId="8">
      <alignment horizontal="center" vertical="center" wrapText="1"/>
    </xf>
    <xf numFmtId="0" fontId="2" fillId="0" borderId="4" xfId="9" applyNumberFormat="1" applyProtection="1">
      <alignment horizontal="center" vertical="center"/>
    </xf>
    <xf numFmtId="0" fontId="2" fillId="0" borderId="4" xfId="9">
      <alignment horizontal="center" vertical="center"/>
    </xf>
    <xf numFmtId="0" fontId="1" fillId="0" borderId="0" xfId="1" applyNumberFormat="1" applyAlignment="1" applyProtection="1">
      <alignment wrapText="1"/>
    </xf>
    <xf numFmtId="0" fontId="2" fillId="0" borderId="4" xfId="11" applyNumberFormat="1" applyAlignment="1" applyProtection="1">
      <alignment horizontal="center" vertical="center" wrapText="1"/>
    </xf>
    <xf numFmtId="0" fontId="2" fillId="0" borderId="4" xfId="12" applyNumberFormat="1" applyAlignment="1" applyProtection="1">
      <alignment horizontal="center" wrapText="1"/>
    </xf>
    <xf numFmtId="0" fontId="12" fillId="0" borderId="4" xfId="12" applyNumberFormat="1" applyFont="1" applyAlignment="1" applyProtection="1">
      <alignment horizontal="center" wrapText="1"/>
    </xf>
    <xf numFmtId="0" fontId="2" fillId="0" borderId="4" xfId="12" applyNumberFormat="1" applyAlignment="1" applyProtection="1">
      <alignment horizontal="center" vertical="center" wrapText="1"/>
    </xf>
    <xf numFmtId="3" fontId="2" fillId="0" borderId="4" xfId="15" applyNumberFormat="1" applyAlignment="1" applyProtection="1">
      <alignment horizontal="center" vertical="center" wrapText="1" shrinkToFit="1"/>
    </xf>
    <xf numFmtId="4" fontId="2" fillId="0" borderId="4" xfId="16" applyNumberFormat="1" applyAlignment="1" applyProtection="1">
      <alignment horizontal="right" vertical="center" wrapText="1" shrinkToFit="1"/>
    </xf>
    <xf numFmtId="0" fontId="0" fillId="0" borderId="0" xfId="0" applyAlignment="1">
      <alignment vertical="center"/>
    </xf>
    <xf numFmtId="0" fontId="2" fillId="0" borderId="4" xfId="15" applyNumberFormat="1" applyAlignment="1" applyProtection="1">
      <alignment horizontal="center" vertical="center" wrapText="1" shrinkToFit="1"/>
    </xf>
    <xf numFmtId="0" fontId="2" fillId="0" borderId="5" xfId="18" applyNumberFormat="1" applyAlignment="1" applyProtection="1">
      <alignment wrapText="1"/>
    </xf>
  </cellXfs>
  <cellStyles count="25">
    <cellStyle name="st36" xfId="14"/>
    <cellStyle name="xl22" xfId="1"/>
    <cellStyle name="xl23" xfId="6"/>
    <cellStyle name="xl26" xfId="7"/>
    <cellStyle name="xl27" xfId="11"/>
    <cellStyle name="xl28" xfId="12"/>
    <cellStyle name="xl30" xfId="13"/>
    <cellStyle name="xl32" xfId="8"/>
    <cellStyle name="xl33" xfId="9"/>
    <cellStyle name="xl34" xfId="15"/>
    <cellStyle name="xl35" xfId="16"/>
    <cellStyle name="xl36" xfId="2"/>
    <cellStyle name="xl38" xfId="4"/>
    <cellStyle name="xl39" xfId="21"/>
    <cellStyle name="xl40" xfId="10"/>
    <cellStyle name="xl41" xfId="3"/>
    <cellStyle name="xl43" xfId="5"/>
    <cellStyle name="xl44" xfId="17"/>
    <cellStyle name="xl46" xfId="18"/>
    <cellStyle name="xl47" xfId="20"/>
    <cellStyle name="xl48" xfId="22"/>
    <cellStyle name="xl49" xfId="23"/>
    <cellStyle name="xl50" xfId="19"/>
    <cellStyle name="xl51" xfId="2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="90" zoomScaleNormal="100" zoomScaleSheetLayoutView="90" workbookViewId="0">
      <selection activeCell="A56" sqref="A56"/>
    </sheetView>
  </sheetViews>
  <sheetFormatPr defaultRowHeight="15"/>
  <cols>
    <col min="1" max="1" width="26.28515625" customWidth="1"/>
    <col min="2" max="2" width="17.140625" customWidth="1"/>
    <col min="3" max="3" width="12.42578125" customWidth="1"/>
    <col min="4" max="7" width="16.85546875" customWidth="1"/>
    <col min="8" max="8" width="14.85546875" bestFit="1" customWidth="1"/>
    <col min="9" max="9" width="16.42578125" customWidth="1"/>
    <col min="10" max="10" width="23.42578125" customWidth="1"/>
    <col min="11" max="11" width="19.85546875" customWidth="1"/>
    <col min="12" max="12" width="31.7109375" customWidth="1"/>
  </cols>
  <sheetData>
    <row r="1" spans="1:13">
      <c r="A1" s="1"/>
      <c r="B1" s="1"/>
      <c r="C1" s="1"/>
      <c r="D1" s="1"/>
      <c r="E1" s="1"/>
      <c r="F1" s="1"/>
      <c r="G1" s="1"/>
    </row>
    <row r="2" spans="1:13">
      <c r="A2" s="1"/>
      <c r="B2" s="1"/>
      <c r="C2" s="1"/>
      <c r="D2" s="1"/>
      <c r="E2" s="1"/>
      <c r="F2" s="1"/>
      <c r="G2" s="1"/>
    </row>
    <row r="3" spans="1:13">
      <c r="A3" s="33" t="s">
        <v>0</v>
      </c>
      <c r="B3" s="34"/>
      <c r="C3" s="34"/>
      <c r="D3" s="34"/>
      <c r="E3" s="34"/>
      <c r="F3" s="34"/>
      <c r="G3" s="34"/>
    </row>
    <row r="4" spans="1:13">
      <c r="A4" s="33" t="s">
        <v>47</v>
      </c>
      <c r="B4" s="34"/>
      <c r="C4" s="34"/>
      <c r="D4" s="34"/>
      <c r="E4" s="34"/>
      <c r="F4" s="34"/>
      <c r="G4" s="34"/>
    </row>
    <row r="5" spans="1:13">
      <c r="A5" s="35" t="s">
        <v>12</v>
      </c>
      <c r="B5" s="35"/>
      <c r="C5" s="35"/>
      <c r="D5" s="35"/>
      <c r="E5" s="35"/>
      <c r="F5" s="35"/>
      <c r="G5" s="35"/>
    </row>
    <row r="6" spans="1:13">
      <c r="A6" s="36" t="s">
        <v>1</v>
      </c>
      <c r="B6" s="36"/>
      <c r="C6" s="36"/>
      <c r="D6" s="36"/>
      <c r="E6" s="36"/>
      <c r="F6" s="36"/>
      <c r="G6" s="36"/>
    </row>
    <row r="7" spans="1:13">
      <c r="A7" s="1"/>
      <c r="B7" s="1"/>
      <c r="C7" s="1"/>
      <c r="D7" s="1"/>
      <c r="E7" s="1"/>
      <c r="F7" s="1"/>
      <c r="G7" s="1"/>
    </row>
    <row r="8" spans="1:13" ht="15" customHeight="1">
      <c r="A8" s="37" t="s">
        <v>2</v>
      </c>
      <c r="B8" s="38"/>
      <c r="C8" s="39" t="s">
        <v>3</v>
      </c>
      <c r="D8" s="41" t="s">
        <v>4</v>
      </c>
      <c r="E8" s="42"/>
      <c r="F8" s="41" t="s">
        <v>5</v>
      </c>
      <c r="G8" s="42"/>
    </row>
    <row r="9" spans="1:13">
      <c r="A9" s="2" t="s">
        <v>6</v>
      </c>
      <c r="B9" s="2" t="s">
        <v>7</v>
      </c>
      <c r="C9" s="40"/>
      <c r="D9" s="2" t="s">
        <v>8</v>
      </c>
      <c r="E9" s="2" t="s">
        <v>9</v>
      </c>
      <c r="F9" s="2" t="s">
        <v>8</v>
      </c>
      <c r="G9" s="2" t="s">
        <v>9</v>
      </c>
    </row>
    <row r="10" spans="1:1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13" ht="18.75">
      <c r="A11" s="13" t="s">
        <v>17</v>
      </c>
      <c r="B11" s="3"/>
      <c r="C11" s="3"/>
      <c r="D11" s="3">
        <f>D12+D15</f>
        <v>4000</v>
      </c>
      <c r="E11" s="10">
        <f t="shared" ref="E11:G11" si="0">E12+E15</f>
        <v>231408491</v>
      </c>
      <c r="F11" s="3">
        <f t="shared" si="0"/>
        <v>3792</v>
      </c>
      <c r="G11" s="10">
        <f t="shared" si="0"/>
        <v>231408491</v>
      </c>
    </row>
    <row r="12" spans="1:13" s="26" customFormat="1" ht="19.5">
      <c r="A12" s="24"/>
      <c r="B12" s="25" t="s">
        <v>69</v>
      </c>
      <c r="C12" s="25"/>
      <c r="D12" s="25">
        <f>SUM(D13:D14,D20)</f>
        <v>2000</v>
      </c>
      <c r="E12" s="10">
        <f>SUM(E13:E14,E20)</f>
        <v>138059243.09999999</v>
      </c>
      <c r="F12" s="25">
        <f>SUM(F13:F14,F20)</f>
        <v>1896</v>
      </c>
      <c r="G12" s="10">
        <f>SUM(G13:G14,G20)</f>
        <v>138059243.09999999</v>
      </c>
    </row>
    <row r="13" spans="1:13" s="11" customFormat="1" ht="76.5">
      <c r="A13" s="12" t="s">
        <v>14</v>
      </c>
      <c r="B13" s="7" t="s">
        <v>13</v>
      </c>
      <c r="C13" s="8" t="s">
        <v>15</v>
      </c>
      <c r="D13" s="9">
        <v>366</v>
      </c>
      <c r="E13" s="10">
        <v>23418593.510000002</v>
      </c>
      <c r="F13" s="9">
        <v>334</v>
      </c>
      <c r="G13" s="10">
        <v>23418593.510000002</v>
      </c>
      <c r="H13" s="15"/>
      <c r="I13" s="15"/>
      <c r="J13" s="15"/>
      <c r="K13" s="15"/>
      <c r="L13" s="15"/>
      <c r="M13" s="15"/>
    </row>
    <row r="14" spans="1:13" s="11" customFormat="1" ht="76.5">
      <c r="A14" s="12" t="s">
        <v>16</v>
      </c>
      <c r="B14" s="7" t="s">
        <v>13</v>
      </c>
      <c r="C14" s="8" t="s">
        <v>15</v>
      </c>
      <c r="D14" s="9">
        <v>1626</v>
      </c>
      <c r="E14" s="10">
        <v>114111771.59</v>
      </c>
      <c r="F14" s="9">
        <v>1554</v>
      </c>
      <c r="G14" s="10">
        <v>114111771.59</v>
      </c>
      <c r="H14" s="15"/>
      <c r="I14" s="15"/>
      <c r="J14" s="15"/>
      <c r="K14" s="15"/>
      <c r="L14" s="15"/>
      <c r="M14" s="15"/>
    </row>
    <row r="15" spans="1:13" s="32" customFormat="1">
      <c r="A15" s="27"/>
      <c r="B15" s="28" t="s">
        <v>70</v>
      </c>
      <c r="C15" s="29"/>
      <c r="D15" s="30">
        <f>SUM(D16:D19)</f>
        <v>2000</v>
      </c>
      <c r="E15" s="10">
        <f>SUM(E16:E19)</f>
        <v>93349247.899999991</v>
      </c>
      <c r="F15" s="30">
        <f>SUM(F16:F19)</f>
        <v>1896</v>
      </c>
      <c r="G15" s="10">
        <f>SUM(G16:G19)</f>
        <v>93349247.899999991</v>
      </c>
      <c r="H15" s="31"/>
      <c r="I15" s="31"/>
      <c r="J15" s="31"/>
      <c r="K15" s="31"/>
      <c r="L15" s="31"/>
      <c r="M15" s="31"/>
    </row>
    <row r="16" spans="1:13" s="11" customFormat="1" ht="25.5">
      <c r="A16" s="12" t="s">
        <v>18</v>
      </c>
      <c r="B16" s="7" t="s">
        <v>19</v>
      </c>
      <c r="C16" s="8" t="s">
        <v>15</v>
      </c>
      <c r="D16" s="9">
        <v>1955</v>
      </c>
      <c r="E16" s="10">
        <v>90698818.239999995</v>
      </c>
      <c r="F16" s="9">
        <v>1852</v>
      </c>
      <c r="G16" s="10">
        <v>90698818.239999995</v>
      </c>
      <c r="H16" s="15"/>
      <c r="I16" s="15"/>
      <c r="J16" s="15"/>
      <c r="K16" s="15"/>
      <c r="L16" s="15"/>
      <c r="M16" s="15"/>
    </row>
    <row r="17" spans="1:13" s="11" customFormat="1" ht="25.5">
      <c r="A17" s="17" t="s">
        <v>20</v>
      </c>
      <c r="B17" s="7" t="s">
        <v>19</v>
      </c>
      <c r="C17" s="8" t="s">
        <v>15</v>
      </c>
      <c r="D17" s="9">
        <v>17</v>
      </c>
      <c r="E17" s="10">
        <v>1262474.49</v>
      </c>
      <c r="F17" s="9">
        <v>19</v>
      </c>
      <c r="G17" s="10">
        <v>1262474.49</v>
      </c>
      <c r="H17" s="15"/>
      <c r="I17" s="15"/>
      <c r="J17" s="15"/>
      <c r="K17" s="15"/>
      <c r="L17" s="15"/>
      <c r="M17" s="15"/>
    </row>
    <row r="18" spans="1:13" s="11" customFormat="1" ht="25.5">
      <c r="A18" s="17" t="s">
        <v>21</v>
      </c>
      <c r="B18" s="21" t="s">
        <v>19</v>
      </c>
      <c r="C18" s="22" t="s">
        <v>15</v>
      </c>
      <c r="D18" s="18">
        <v>20</v>
      </c>
      <c r="E18" s="23">
        <v>859077.17</v>
      </c>
      <c r="F18" s="18">
        <v>17</v>
      </c>
      <c r="G18" s="23">
        <v>859077.17</v>
      </c>
      <c r="H18" s="15"/>
      <c r="I18" s="15"/>
      <c r="J18" s="15"/>
      <c r="K18" s="15"/>
      <c r="L18" s="15"/>
      <c r="M18" s="15"/>
    </row>
    <row r="19" spans="1:13" s="11" customFormat="1" ht="25.5">
      <c r="A19" s="12" t="s">
        <v>22</v>
      </c>
      <c r="B19" s="7" t="s">
        <v>19</v>
      </c>
      <c r="C19" s="8" t="s">
        <v>15</v>
      </c>
      <c r="D19" s="9">
        <v>8</v>
      </c>
      <c r="E19" s="10">
        <v>528878</v>
      </c>
      <c r="F19" s="9">
        <v>8</v>
      </c>
      <c r="G19" s="10">
        <v>528878</v>
      </c>
      <c r="H19" s="15"/>
      <c r="I19" s="15"/>
      <c r="J19" s="15"/>
      <c r="K19" s="15"/>
      <c r="L19" s="15"/>
      <c r="M19" s="15"/>
    </row>
    <row r="20" spans="1:13" s="11" customFormat="1" ht="127.5">
      <c r="A20" s="12" t="s">
        <v>23</v>
      </c>
      <c r="B20" s="7" t="s">
        <v>48</v>
      </c>
      <c r="C20" s="8" t="s">
        <v>15</v>
      </c>
      <c r="D20" s="9">
        <v>8</v>
      </c>
      <c r="E20" s="10">
        <v>528878</v>
      </c>
      <c r="F20" s="9">
        <v>8</v>
      </c>
      <c r="G20" s="10">
        <v>528878</v>
      </c>
      <c r="H20" s="15"/>
      <c r="I20" s="15"/>
      <c r="J20" s="15"/>
      <c r="K20" s="15"/>
      <c r="L20" s="15"/>
      <c r="M20" s="15"/>
    </row>
    <row r="21" spans="1:13" s="11" customFormat="1" ht="18.75">
      <c r="A21" s="14" t="s">
        <v>24</v>
      </c>
      <c r="B21" s="7"/>
      <c r="C21" s="8"/>
      <c r="D21" s="9">
        <f>SUM(D22:D28)</f>
        <v>8933</v>
      </c>
      <c r="E21" s="10">
        <f>SUM(E22:E28)</f>
        <v>368797983.49999988</v>
      </c>
      <c r="F21" s="9">
        <f>SUM(F22:F28)</f>
        <v>8902</v>
      </c>
      <c r="G21" s="10">
        <f>SUM(G22:G28)</f>
        <v>368797983.49999988</v>
      </c>
      <c r="H21" s="15"/>
      <c r="I21" s="15"/>
      <c r="J21" s="15"/>
      <c r="K21" s="15"/>
      <c r="L21" s="15"/>
      <c r="M21" s="15"/>
    </row>
    <row r="22" spans="1:13" s="11" customFormat="1" ht="86.25" customHeight="1">
      <c r="A22" s="12" t="s">
        <v>49</v>
      </c>
      <c r="B22" s="7" t="s">
        <v>25</v>
      </c>
      <c r="C22" s="8" t="s">
        <v>15</v>
      </c>
      <c r="D22" s="9">
        <v>2008</v>
      </c>
      <c r="E22" s="10">
        <v>138192848.49000001</v>
      </c>
      <c r="F22" s="9">
        <v>2006</v>
      </c>
      <c r="G22" s="10">
        <v>138192848.49000001</v>
      </c>
      <c r="H22" s="15"/>
      <c r="I22" s="15"/>
      <c r="J22" s="15"/>
      <c r="K22" s="15"/>
      <c r="L22" s="15"/>
      <c r="M22" s="15"/>
    </row>
    <row r="23" spans="1:13" s="11" customFormat="1" ht="88.5" customHeight="1">
      <c r="A23" s="12" t="s">
        <v>50</v>
      </c>
      <c r="B23" s="7" t="s">
        <v>26</v>
      </c>
      <c r="C23" s="8" t="s">
        <v>15</v>
      </c>
      <c r="D23" s="9">
        <v>2501</v>
      </c>
      <c r="E23" s="10">
        <v>164148309.90000001</v>
      </c>
      <c r="F23" s="9">
        <v>2484</v>
      </c>
      <c r="G23" s="10">
        <v>164148309.90000001</v>
      </c>
      <c r="H23" s="15"/>
      <c r="I23" s="15"/>
      <c r="J23" s="15"/>
      <c r="K23" s="15"/>
      <c r="L23" s="15"/>
      <c r="M23" s="15"/>
    </row>
    <row r="24" spans="1:13" s="11" customFormat="1" ht="90" customHeight="1">
      <c r="A24" s="12" t="s">
        <v>51</v>
      </c>
      <c r="B24" s="7" t="s">
        <v>27</v>
      </c>
      <c r="C24" s="8" t="s">
        <v>15</v>
      </c>
      <c r="D24" s="9">
        <v>422</v>
      </c>
      <c r="E24" s="10">
        <v>29067452.079999998</v>
      </c>
      <c r="F24" s="9">
        <v>424</v>
      </c>
      <c r="G24" s="10">
        <v>29067452.079999998</v>
      </c>
      <c r="H24" s="15"/>
      <c r="I24" s="15"/>
      <c r="J24" s="15"/>
      <c r="K24" s="15"/>
      <c r="L24" s="15"/>
      <c r="M24" s="15"/>
    </row>
    <row r="25" spans="1:13" s="11" customFormat="1" ht="63" customHeight="1">
      <c r="A25" s="12" t="s">
        <v>52</v>
      </c>
      <c r="B25" s="7" t="s">
        <v>53</v>
      </c>
      <c r="C25" s="8" t="s">
        <v>15</v>
      </c>
      <c r="D25" s="9">
        <v>1100</v>
      </c>
      <c r="E25" s="10">
        <v>2726373.03</v>
      </c>
      <c r="F25" s="9">
        <v>1100</v>
      </c>
      <c r="G25" s="10">
        <v>2726373.03</v>
      </c>
      <c r="H25" s="15"/>
      <c r="I25" s="15"/>
      <c r="J25" s="15"/>
      <c r="K25" s="15"/>
      <c r="L25" s="15"/>
      <c r="M25" s="15"/>
    </row>
    <row r="26" spans="1:13" s="11" customFormat="1" ht="25.5">
      <c r="A26" s="12" t="s">
        <v>29</v>
      </c>
      <c r="B26" s="7" t="s">
        <v>28</v>
      </c>
      <c r="C26" s="8" t="s">
        <v>15</v>
      </c>
      <c r="D26" s="9">
        <v>2056</v>
      </c>
      <c r="E26" s="10">
        <v>24552435.719999999</v>
      </c>
      <c r="F26" s="9">
        <v>2047</v>
      </c>
      <c r="G26" s="10">
        <v>24552435.719999999</v>
      </c>
      <c r="H26" s="15"/>
      <c r="I26" s="15"/>
      <c r="J26" s="15"/>
      <c r="K26" s="15"/>
      <c r="L26" s="15"/>
      <c r="M26" s="15"/>
    </row>
    <row r="27" spans="1:13" s="11" customFormat="1" ht="25.5">
      <c r="A27" s="12" t="s">
        <v>30</v>
      </c>
      <c r="B27" s="7" t="s">
        <v>28</v>
      </c>
      <c r="C27" s="8" t="s">
        <v>15</v>
      </c>
      <c r="D27" s="9">
        <v>727</v>
      </c>
      <c r="E27" s="10">
        <v>8694491.7599999998</v>
      </c>
      <c r="F27" s="9">
        <v>723</v>
      </c>
      <c r="G27" s="10">
        <v>8694491.7599999998</v>
      </c>
      <c r="H27" s="15"/>
      <c r="I27" s="15"/>
      <c r="J27" s="15"/>
      <c r="K27" s="15"/>
      <c r="L27" s="15"/>
      <c r="M27" s="15"/>
    </row>
    <row r="28" spans="1:13" s="11" customFormat="1" ht="25.5">
      <c r="A28" s="12" t="s">
        <v>31</v>
      </c>
      <c r="B28" s="7" t="s">
        <v>28</v>
      </c>
      <c r="C28" s="8" t="s">
        <v>15</v>
      </c>
      <c r="D28" s="9">
        <v>119</v>
      </c>
      <c r="E28" s="10">
        <v>1416072.52</v>
      </c>
      <c r="F28" s="9">
        <v>118</v>
      </c>
      <c r="G28" s="10">
        <v>1416072.52</v>
      </c>
      <c r="H28" s="15"/>
      <c r="I28" s="15"/>
      <c r="J28" s="15"/>
      <c r="K28" s="15"/>
      <c r="L28" s="15"/>
      <c r="M28" s="15"/>
    </row>
    <row r="29" spans="1:13" s="11" customFormat="1" ht="18.75">
      <c r="A29" s="13" t="s">
        <v>32</v>
      </c>
      <c r="B29" s="7"/>
      <c r="C29" s="8"/>
      <c r="D29" s="9"/>
      <c r="E29" s="10"/>
      <c r="F29" s="9"/>
      <c r="G29" s="10"/>
      <c r="H29" s="15"/>
      <c r="I29" s="15"/>
      <c r="J29" s="15"/>
      <c r="K29" s="15"/>
      <c r="L29" s="15"/>
      <c r="M29" s="15"/>
    </row>
    <row r="30" spans="1:13" s="20" customFormat="1" ht="51">
      <c r="A30" s="17" t="s">
        <v>54</v>
      </c>
      <c r="B30" s="21" t="s">
        <v>33</v>
      </c>
      <c r="C30" s="22" t="s">
        <v>34</v>
      </c>
      <c r="D30" s="18">
        <v>76435</v>
      </c>
      <c r="E30" s="23">
        <v>10461141.140000001</v>
      </c>
      <c r="F30" s="18">
        <v>72633</v>
      </c>
      <c r="G30" s="23">
        <v>10461141.140000001</v>
      </c>
      <c r="H30" s="19"/>
      <c r="I30" s="19"/>
      <c r="J30" s="19"/>
      <c r="K30" s="19"/>
      <c r="L30" s="19"/>
      <c r="M30" s="19"/>
    </row>
    <row r="31" spans="1:13" s="11" customFormat="1" ht="18.75">
      <c r="A31" s="13" t="s">
        <v>35</v>
      </c>
      <c r="B31" s="7"/>
      <c r="C31" s="8"/>
      <c r="D31" s="9"/>
      <c r="E31" s="10"/>
      <c r="F31" s="9"/>
      <c r="G31" s="10"/>
      <c r="H31" s="15"/>
      <c r="I31" s="15"/>
      <c r="J31" s="15"/>
      <c r="K31" s="15"/>
      <c r="L31" s="15"/>
      <c r="M31" s="15"/>
    </row>
    <row r="32" spans="1:13" s="11" customFormat="1" ht="89.25">
      <c r="A32" s="12" t="s">
        <v>36</v>
      </c>
      <c r="B32" s="7" t="s">
        <v>55</v>
      </c>
      <c r="C32" s="8" t="s">
        <v>15</v>
      </c>
      <c r="D32" s="18">
        <v>20</v>
      </c>
      <c r="E32" s="10">
        <v>2311089.12</v>
      </c>
      <c r="F32" s="18">
        <v>20</v>
      </c>
      <c r="G32" s="10">
        <v>2311089.12</v>
      </c>
      <c r="H32" s="15"/>
      <c r="I32" s="15"/>
      <c r="J32" s="15"/>
      <c r="K32" s="15"/>
      <c r="L32" s="15"/>
      <c r="M32" s="15"/>
    </row>
    <row r="33" spans="1:13" s="11" customFormat="1" ht="89.25">
      <c r="A33" s="12" t="s">
        <v>37</v>
      </c>
      <c r="B33" s="7" t="s">
        <v>56</v>
      </c>
      <c r="C33" s="8" t="s">
        <v>15</v>
      </c>
      <c r="D33" s="18">
        <v>29</v>
      </c>
      <c r="E33" s="10">
        <v>2214768.8199999998</v>
      </c>
      <c r="F33" s="18">
        <v>29</v>
      </c>
      <c r="G33" s="10">
        <v>2214768.8199999998</v>
      </c>
      <c r="H33" s="15"/>
      <c r="I33" s="15"/>
      <c r="J33" s="15"/>
      <c r="K33" s="15"/>
      <c r="L33" s="15"/>
      <c r="M33" s="15"/>
    </row>
    <row r="34" spans="1:13" s="11" customFormat="1" ht="89.25">
      <c r="A34" s="12" t="s">
        <v>39</v>
      </c>
      <c r="B34" s="7" t="s">
        <v>57</v>
      </c>
      <c r="C34" s="8" t="s">
        <v>15</v>
      </c>
      <c r="D34" s="18">
        <v>14</v>
      </c>
      <c r="E34" s="10">
        <v>301133.89</v>
      </c>
      <c r="F34" s="18">
        <v>14</v>
      </c>
      <c r="G34" s="10">
        <v>301133.89</v>
      </c>
      <c r="H34" s="15"/>
      <c r="I34" s="15"/>
      <c r="J34" s="15"/>
      <c r="K34" s="15"/>
      <c r="L34" s="15"/>
      <c r="M34" s="15"/>
    </row>
    <row r="35" spans="1:13" s="11" customFormat="1" ht="89.25">
      <c r="A35" s="12" t="s">
        <v>38</v>
      </c>
      <c r="B35" s="7" t="s">
        <v>58</v>
      </c>
      <c r="C35" s="8" t="s">
        <v>15</v>
      </c>
      <c r="D35" s="18">
        <v>36</v>
      </c>
      <c r="E35" s="10">
        <v>1951362.97</v>
      </c>
      <c r="F35" s="18">
        <v>36</v>
      </c>
      <c r="G35" s="10">
        <v>1951362.97</v>
      </c>
      <c r="H35" s="15"/>
      <c r="I35" s="15"/>
      <c r="J35" s="15"/>
      <c r="K35" s="15"/>
      <c r="L35" s="15"/>
      <c r="M35" s="15"/>
    </row>
    <row r="36" spans="1:13" s="11" customFormat="1" ht="102">
      <c r="A36" s="12" t="s">
        <v>59</v>
      </c>
      <c r="B36" s="7" t="s">
        <v>60</v>
      </c>
      <c r="C36" s="8" t="s">
        <v>15</v>
      </c>
      <c r="D36" s="18">
        <v>16</v>
      </c>
      <c r="E36" s="10">
        <v>382027.94</v>
      </c>
      <c r="F36" s="18">
        <v>16</v>
      </c>
      <c r="G36" s="10">
        <v>382027.94</v>
      </c>
      <c r="H36" s="15"/>
      <c r="I36" s="15"/>
      <c r="J36" s="15"/>
      <c r="K36" s="15"/>
      <c r="L36" s="15"/>
      <c r="M36" s="15"/>
    </row>
    <row r="37" spans="1:13" s="11" customFormat="1" ht="102">
      <c r="A37" s="12" t="s">
        <v>40</v>
      </c>
      <c r="B37" s="7" t="s">
        <v>61</v>
      </c>
      <c r="C37" s="8" t="s">
        <v>15</v>
      </c>
      <c r="D37" s="18">
        <v>11</v>
      </c>
      <c r="E37" s="10">
        <v>1737421.07</v>
      </c>
      <c r="F37" s="18">
        <v>11</v>
      </c>
      <c r="G37" s="10">
        <v>1737421.07</v>
      </c>
      <c r="H37" s="15"/>
      <c r="I37" s="15"/>
      <c r="J37" s="15"/>
      <c r="K37" s="15"/>
      <c r="L37" s="15"/>
      <c r="M37" s="15"/>
    </row>
    <row r="38" spans="1:13" s="11" customFormat="1" ht="73.5" customHeight="1">
      <c r="A38" s="12" t="s">
        <v>41</v>
      </c>
      <c r="B38" s="7" t="s">
        <v>62</v>
      </c>
      <c r="C38" s="8" t="s">
        <v>15</v>
      </c>
      <c r="D38" s="18">
        <v>47</v>
      </c>
      <c r="E38" s="10">
        <v>435258.43</v>
      </c>
      <c r="F38" s="18">
        <v>47</v>
      </c>
      <c r="G38" s="10">
        <v>435258.43</v>
      </c>
      <c r="H38" s="15"/>
      <c r="I38" s="15"/>
      <c r="J38" s="15"/>
      <c r="K38" s="15"/>
      <c r="L38" s="15"/>
      <c r="M38" s="15"/>
    </row>
    <row r="39" spans="1:13" s="11" customFormat="1" ht="89.25">
      <c r="A39" s="12" t="s">
        <v>42</v>
      </c>
      <c r="B39" s="7" t="s">
        <v>63</v>
      </c>
      <c r="C39" s="8" t="s">
        <v>15</v>
      </c>
      <c r="D39" s="18">
        <v>25</v>
      </c>
      <c r="E39" s="10">
        <v>729543.17</v>
      </c>
      <c r="F39" s="18">
        <v>25</v>
      </c>
      <c r="G39" s="10">
        <v>729543.17</v>
      </c>
      <c r="H39" s="15"/>
      <c r="I39" s="15"/>
      <c r="J39" s="15"/>
      <c r="K39" s="15"/>
      <c r="L39" s="15"/>
      <c r="M39" s="15"/>
    </row>
    <row r="40" spans="1:13" s="11" customFormat="1" ht="73.5" customHeight="1">
      <c r="A40" s="12" t="s">
        <v>64</v>
      </c>
      <c r="B40" s="7" t="s">
        <v>65</v>
      </c>
      <c r="C40" s="8" t="s">
        <v>15</v>
      </c>
      <c r="D40" s="18">
        <v>28</v>
      </c>
      <c r="E40" s="10">
        <v>1015448.09</v>
      </c>
      <c r="F40" s="18">
        <v>28</v>
      </c>
      <c r="G40" s="10">
        <v>1015448.09</v>
      </c>
      <c r="H40" s="15"/>
      <c r="I40" s="15"/>
      <c r="J40" s="15"/>
      <c r="K40" s="15"/>
      <c r="L40" s="15"/>
      <c r="M40" s="15"/>
    </row>
    <row r="41" spans="1:13" s="11" customFormat="1" ht="76.5">
      <c r="A41" s="12" t="s">
        <v>66</v>
      </c>
      <c r="B41" s="7" t="s">
        <v>67</v>
      </c>
      <c r="C41" s="8" t="s">
        <v>15</v>
      </c>
      <c r="D41" s="18">
        <v>24</v>
      </c>
      <c r="E41" s="10">
        <v>387242.02</v>
      </c>
      <c r="F41" s="18">
        <v>24</v>
      </c>
      <c r="G41" s="10">
        <v>387242.02</v>
      </c>
      <c r="H41" s="15"/>
      <c r="I41" s="15"/>
      <c r="J41" s="15"/>
      <c r="K41" s="15"/>
      <c r="L41" s="15"/>
      <c r="M41" s="15"/>
    </row>
    <row r="42" spans="1:13" s="11" customFormat="1" ht="76.5">
      <c r="A42" s="12" t="s">
        <v>44</v>
      </c>
      <c r="B42" s="7" t="s">
        <v>45</v>
      </c>
      <c r="C42" s="8" t="s">
        <v>43</v>
      </c>
      <c r="D42" s="18">
        <v>6</v>
      </c>
      <c r="E42" s="10">
        <v>337373.09</v>
      </c>
      <c r="F42" s="18">
        <v>6</v>
      </c>
      <c r="G42" s="10">
        <v>337373</v>
      </c>
      <c r="H42" s="15"/>
      <c r="I42" s="15"/>
      <c r="J42" s="15"/>
      <c r="K42" s="15"/>
      <c r="L42" s="15"/>
      <c r="M42" s="15"/>
    </row>
    <row r="43" spans="1:13" s="11" customFormat="1" ht="229.5">
      <c r="A43" s="12" t="s">
        <v>68</v>
      </c>
      <c r="B43" s="7" t="s">
        <v>46</v>
      </c>
      <c r="C43" s="8" t="s">
        <v>43</v>
      </c>
      <c r="D43" s="18">
        <v>4</v>
      </c>
      <c r="E43" s="10">
        <v>224915.39</v>
      </c>
      <c r="F43" s="18">
        <v>4</v>
      </c>
      <c r="G43" s="10">
        <v>224915.39</v>
      </c>
      <c r="H43" s="15"/>
      <c r="I43" s="15"/>
      <c r="J43" s="15"/>
      <c r="K43" s="15"/>
      <c r="L43" s="15"/>
      <c r="M43" s="15"/>
    </row>
    <row r="44" spans="1:13">
      <c r="A44" s="5"/>
      <c r="B44" s="5"/>
      <c r="C44" s="6" t="s">
        <v>10</v>
      </c>
      <c r="D44" s="3" t="s">
        <v>11</v>
      </c>
      <c r="E44" s="4">
        <f>SUM(E13:E43)</f>
        <v>1084842431.04</v>
      </c>
      <c r="F44" s="3" t="s">
        <v>11</v>
      </c>
      <c r="G44" s="4">
        <f>SUM(G13:G43)</f>
        <v>1084842430.95</v>
      </c>
      <c r="H44" s="16"/>
      <c r="I44" s="16"/>
      <c r="J44" s="16"/>
      <c r="K44" s="16"/>
      <c r="L44" s="16"/>
      <c r="M44" s="16"/>
    </row>
    <row r="45" spans="1:13">
      <c r="A45" s="43"/>
      <c r="B45" s="1"/>
      <c r="C45" s="1"/>
      <c r="D45" s="1"/>
      <c r="E45" s="1"/>
      <c r="F45" s="1"/>
      <c r="G45" s="1"/>
    </row>
    <row r="46" spans="1:13">
      <c r="A46" s="43"/>
      <c r="B46" s="1"/>
      <c r="C46" s="1"/>
      <c r="D46" s="1"/>
      <c r="E46" s="1"/>
      <c r="F46" s="1"/>
      <c r="G46" s="1"/>
    </row>
    <row r="47" spans="1:13">
      <c r="A47" s="33" t="s">
        <v>0</v>
      </c>
      <c r="B47" s="34"/>
      <c r="C47" s="34"/>
      <c r="D47" s="34"/>
      <c r="E47" s="34"/>
      <c r="F47" s="34"/>
      <c r="G47" s="34"/>
    </row>
    <row r="48" spans="1:13">
      <c r="A48" s="33" t="s">
        <v>47</v>
      </c>
      <c r="B48" s="34"/>
      <c r="C48" s="34"/>
      <c r="D48" s="34"/>
      <c r="E48" s="34"/>
      <c r="F48" s="34"/>
      <c r="G48" s="34"/>
    </row>
    <row r="49" spans="1:7">
      <c r="A49" s="35" t="s">
        <v>71</v>
      </c>
      <c r="B49" s="35"/>
      <c r="C49" s="35"/>
      <c r="D49" s="35"/>
      <c r="E49" s="35"/>
      <c r="F49" s="35"/>
      <c r="G49" s="35"/>
    </row>
    <row r="50" spans="1:7">
      <c r="A50" s="36" t="s">
        <v>1</v>
      </c>
      <c r="B50" s="36"/>
      <c r="C50" s="36"/>
      <c r="D50" s="36"/>
      <c r="E50" s="36"/>
      <c r="F50" s="36"/>
      <c r="G50" s="36"/>
    </row>
    <row r="51" spans="1:7">
      <c r="A51" s="43"/>
      <c r="B51" s="1"/>
      <c r="C51" s="1"/>
      <c r="D51" s="1"/>
      <c r="E51" s="1"/>
      <c r="F51" s="1"/>
      <c r="G51" s="1"/>
    </row>
    <row r="52" spans="1:7" ht="15" customHeight="1">
      <c r="A52" s="37" t="s">
        <v>2</v>
      </c>
      <c r="B52" s="38"/>
      <c r="C52" s="39" t="s">
        <v>3</v>
      </c>
      <c r="D52" s="41" t="s">
        <v>4</v>
      </c>
      <c r="E52" s="42"/>
      <c r="F52" s="41" t="s">
        <v>5</v>
      </c>
      <c r="G52" s="42"/>
    </row>
    <row r="53" spans="1:7" ht="24.75" customHeight="1">
      <c r="A53" s="44" t="s">
        <v>6</v>
      </c>
      <c r="B53" s="2" t="s">
        <v>7</v>
      </c>
      <c r="C53" s="40"/>
      <c r="D53" s="2" t="s">
        <v>8</v>
      </c>
      <c r="E53" s="2" t="s">
        <v>9</v>
      </c>
      <c r="F53" s="2" t="s">
        <v>8</v>
      </c>
      <c r="G53" s="2" t="s">
        <v>9</v>
      </c>
    </row>
    <row r="54" spans="1:7">
      <c r="A54" s="45">
        <v>1</v>
      </c>
      <c r="B54" s="3">
        <v>2</v>
      </c>
      <c r="C54" s="3">
        <v>3</v>
      </c>
      <c r="D54" s="3">
        <v>4</v>
      </c>
      <c r="E54" s="3">
        <v>5</v>
      </c>
      <c r="F54" s="3">
        <v>6</v>
      </c>
      <c r="G54" s="3">
        <v>7</v>
      </c>
    </row>
    <row r="55" spans="1:7">
      <c r="A55" s="46" t="s">
        <v>100</v>
      </c>
      <c r="B55" s="3"/>
      <c r="C55" s="3"/>
      <c r="D55" s="3"/>
      <c r="E55" s="3"/>
      <c r="F55" s="3"/>
      <c r="G55" s="3"/>
    </row>
    <row r="56" spans="1:7" s="50" customFormat="1" ht="69.75" customHeight="1">
      <c r="A56" s="12" t="s">
        <v>72</v>
      </c>
      <c r="B56" s="7" t="s">
        <v>73</v>
      </c>
      <c r="C56" s="47" t="s">
        <v>74</v>
      </c>
      <c r="D56" s="48">
        <v>39252</v>
      </c>
      <c r="E56" s="49">
        <v>38000000</v>
      </c>
      <c r="F56" s="48">
        <v>40246</v>
      </c>
      <c r="G56" s="49">
        <v>38000000</v>
      </c>
    </row>
    <row r="57" spans="1:7" s="50" customFormat="1" ht="54.75" customHeight="1">
      <c r="A57" s="12" t="s">
        <v>75</v>
      </c>
      <c r="B57" s="7" t="s">
        <v>76</v>
      </c>
      <c r="C57" s="47" t="s">
        <v>77</v>
      </c>
      <c r="D57" s="51">
        <v>524</v>
      </c>
      <c r="E57" s="49">
        <v>1823120</v>
      </c>
      <c r="F57" s="51">
        <v>524</v>
      </c>
      <c r="G57" s="49">
        <v>1823120</v>
      </c>
    </row>
    <row r="58" spans="1:7" s="50" customFormat="1">
      <c r="A58" s="46" t="s">
        <v>98</v>
      </c>
      <c r="B58" s="7"/>
      <c r="C58" s="47"/>
      <c r="D58" s="51"/>
      <c r="E58" s="49"/>
      <c r="F58" s="51"/>
      <c r="G58" s="49"/>
    </row>
    <row r="59" spans="1:7" s="50" customFormat="1" ht="54" customHeight="1">
      <c r="A59" s="12" t="s">
        <v>78</v>
      </c>
      <c r="B59" s="7" t="s">
        <v>79</v>
      </c>
      <c r="C59" s="47" t="s">
        <v>74</v>
      </c>
      <c r="D59" s="51">
        <v>12600</v>
      </c>
      <c r="E59" s="49">
        <v>2446416</v>
      </c>
      <c r="F59" s="51">
        <v>12100</v>
      </c>
      <c r="G59" s="49">
        <v>2446416</v>
      </c>
    </row>
    <row r="60" spans="1:7" s="50" customFormat="1" ht="54" customHeight="1">
      <c r="A60" s="12" t="s">
        <v>80</v>
      </c>
      <c r="B60" s="7" t="s">
        <v>81</v>
      </c>
      <c r="C60" s="47" t="s">
        <v>74</v>
      </c>
      <c r="D60" s="51">
        <v>22000</v>
      </c>
      <c r="E60" s="49">
        <v>3212000</v>
      </c>
      <c r="F60" s="51">
        <v>21124</v>
      </c>
      <c r="G60" s="49">
        <v>3212000</v>
      </c>
    </row>
    <row r="61" spans="1:7" s="50" customFormat="1" ht="60" customHeight="1">
      <c r="A61" s="12" t="s">
        <v>82</v>
      </c>
      <c r="B61" s="7" t="s">
        <v>83</v>
      </c>
      <c r="C61" s="47" t="s">
        <v>74</v>
      </c>
      <c r="D61" s="51">
        <v>101100</v>
      </c>
      <c r="E61" s="49">
        <v>13618224.84</v>
      </c>
      <c r="F61" s="51">
        <v>98789</v>
      </c>
      <c r="G61" s="49">
        <v>13618224.84</v>
      </c>
    </row>
    <row r="62" spans="1:7" s="50" customFormat="1" ht="114.75">
      <c r="A62" s="12" t="s">
        <v>84</v>
      </c>
      <c r="B62" s="7" t="s">
        <v>85</v>
      </c>
      <c r="C62" s="47" t="s">
        <v>86</v>
      </c>
      <c r="D62" s="51">
        <v>111477</v>
      </c>
      <c r="E62" s="49">
        <v>1263328.8700000001</v>
      </c>
      <c r="F62" s="51">
        <v>111597</v>
      </c>
      <c r="G62" s="49">
        <v>1263328.8700000001</v>
      </c>
    </row>
    <row r="63" spans="1:7" s="50" customFormat="1">
      <c r="A63" s="46" t="s">
        <v>99</v>
      </c>
      <c r="B63" s="7"/>
      <c r="C63" s="47"/>
      <c r="D63" s="51"/>
      <c r="E63" s="49"/>
      <c r="F63" s="51"/>
      <c r="G63" s="49"/>
    </row>
    <row r="64" spans="1:7" s="50" customFormat="1" ht="62.25" customHeight="1">
      <c r="A64" s="12" t="s">
        <v>87</v>
      </c>
      <c r="B64" s="12" t="s">
        <v>88</v>
      </c>
      <c r="C64" s="47" t="s">
        <v>89</v>
      </c>
      <c r="D64" s="51">
        <v>21447</v>
      </c>
      <c r="E64" s="49">
        <v>4362655.1430000002</v>
      </c>
      <c r="F64" s="51">
        <v>19503.5</v>
      </c>
      <c r="G64" s="49">
        <v>4362655.1430000002</v>
      </c>
    </row>
    <row r="65" spans="1:8" s="50" customFormat="1" ht="57.75" customHeight="1">
      <c r="A65" s="12" t="s">
        <v>90</v>
      </c>
      <c r="B65" s="12" t="s">
        <v>91</v>
      </c>
      <c r="C65" s="47" t="s">
        <v>89</v>
      </c>
      <c r="D65" s="51">
        <v>48949</v>
      </c>
      <c r="E65" s="49">
        <v>9956991.9609999992</v>
      </c>
      <c r="F65" s="51">
        <v>45786.5</v>
      </c>
      <c r="G65" s="49">
        <v>9956991.9609999992</v>
      </c>
    </row>
    <row r="66" spans="1:8" s="50" customFormat="1" ht="55.5" customHeight="1">
      <c r="A66" s="12" t="s">
        <v>92</v>
      </c>
      <c r="B66" s="12" t="s">
        <v>93</v>
      </c>
      <c r="C66" s="47" t="s">
        <v>89</v>
      </c>
      <c r="D66" s="51">
        <v>4501</v>
      </c>
      <c r="E66" s="49">
        <v>915573.77709999995</v>
      </c>
      <c r="F66" s="51">
        <v>4070.5</v>
      </c>
      <c r="G66" s="49">
        <v>915573.77709999995</v>
      </c>
    </row>
    <row r="67" spans="1:8" s="50" customFormat="1" ht="64.5" customHeight="1">
      <c r="A67" s="12" t="s">
        <v>94</v>
      </c>
      <c r="B67" s="12" t="s">
        <v>95</v>
      </c>
      <c r="C67" s="47" t="s">
        <v>89</v>
      </c>
      <c r="D67" s="51">
        <v>7576</v>
      </c>
      <c r="E67" s="49">
        <v>1541076.8570000001</v>
      </c>
      <c r="F67" s="51">
        <v>7412.5</v>
      </c>
      <c r="G67" s="49">
        <v>1541076.8570000001</v>
      </c>
    </row>
    <row r="68" spans="1:8" s="50" customFormat="1" ht="60" customHeight="1">
      <c r="A68" s="12" t="s">
        <v>96</v>
      </c>
      <c r="B68" s="12" t="s">
        <v>97</v>
      </c>
      <c r="C68" s="47" t="s">
        <v>89</v>
      </c>
      <c r="D68" s="51">
        <v>9974</v>
      </c>
      <c r="E68" s="49">
        <v>2028867.5519999999</v>
      </c>
      <c r="F68" s="51">
        <v>9095</v>
      </c>
      <c r="G68" s="49">
        <v>2028867.5519999999</v>
      </c>
    </row>
    <row r="69" spans="1:8">
      <c r="A69" s="52"/>
      <c r="B69" s="5"/>
      <c r="C69" s="6" t="s">
        <v>10</v>
      </c>
      <c r="D69" s="3" t="s">
        <v>11</v>
      </c>
      <c r="E69" s="4">
        <f>SUM(E56:E68)</f>
        <v>79168255.000099987</v>
      </c>
      <c r="F69" s="3" t="s">
        <v>11</v>
      </c>
      <c r="G69" s="4">
        <f>SUM(G56:G68)</f>
        <v>79168255.000099987</v>
      </c>
      <c r="H69" s="50"/>
    </row>
  </sheetData>
  <mergeCells count="16">
    <mergeCell ref="A47:G47"/>
    <mergeCell ref="A48:G48"/>
    <mergeCell ref="A49:G49"/>
    <mergeCell ref="A50:G50"/>
    <mergeCell ref="A52:B52"/>
    <mergeCell ref="C52:C53"/>
    <mergeCell ref="D52:E52"/>
    <mergeCell ref="F52:G52"/>
    <mergeCell ref="A3:G3"/>
    <mergeCell ref="A4:G4"/>
    <mergeCell ref="A5:G5"/>
    <mergeCell ref="A6:G6"/>
    <mergeCell ref="A8:B8"/>
    <mergeCell ref="C8:C9"/>
    <mergeCell ref="D8:E8"/>
    <mergeCell ref="F8:G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образование</vt:lpstr>
      <vt:lpstr>образование!Область_печати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Pshonyak</cp:lastModifiedBy>
  <cp:lastPrinted>2021-04-26T23:11:42Z</cp:lastPrinted>
  <dcterms:created xsi:type="dcterms:W3CDTF">2021-04-06T04:41:17Z</dcterms:created>
  <dcterms:modified xsi:type="dcterms:W3CDTF">2022-04-26T02:44:05Z</dcterms:modified>
</cp:coreProperties>
</file>